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inger\Desktop\Zdice\02_nabídky\"/>
    </mc:Choice>
  </mc:AlternateContent>
  <bookViews>
    <workbookView xWindow="0" yWindow="0" windowWidth="14904" windowHeight="8580" activeTab="3"/>
  </bookViews>
  <sheets>
    <sheet name="Budget light" sheetId="3" r:id="rId1"/>
    <sheet name="Coufal" sheetId="4" r:id="rId2"/>
    <sheet name="ZTI" sheetId="5" r:id="rId3"/>
    <sheet name="obklady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7" l="1"/>
  <c r="E43" i="7"/>
  <c r="E42" i="7"/>
  <c r="E41" i="7"/>
  <c r="E40" i="7"/>
  <c r="E39" i="7"/>
  <c r="E36" i="7"/>
  <c r="E35" i="7"/>
  <c r="E34" i="7"/>
  <c r="E33" i="7"/>
  <c r="E32" i="7"/>
  <c r="E31" i="7"/>
  <c r="E28" i="7"/>
  <c r="E27" i="7"/>
  <c r="E26" i="7"/>
  <c r="E25" i="7"/>
  <c r="E24" i="7"/>
  <c r="E23" i="7"/>
  <c r="E20" i="7"/>
  <c r="E19" i="7"/>
  <c r="E18" i="7"/>
  <c r="E15" i="7"/>
  <c r="E14" i="7"/>
  <c r="E13" i="7"/>
  <c r="E10" i="7"/>
  <c r="E9" i="7"/>
  <c r="E8" i="7"/>
  <c r="E7" i="7"/>
  <c r="E6" i="7"/>
  <c r="E5" i="7"/>
  <c r="E11" i="7" l="1"/>
  <c r="E48" i="7" s="1"/>
  <c r="E21" i="7"/>
  <c r="E37" i="7"/>
  <c r="E29" i="7"/>
  <c r="E44" i="7"/>
  <c r="E16" i="7"/>
  <c r="E14" i="5"/>
  <c r="E13" i="5"/>
  <c r="E12" i="5"/>
  <c r="E10" i="5"/>
  <c r="E9" i="5"/>
  <c r="E8" i="5"/>
  <c r="E7" i="5"/>
  <c r="E6" i="5"/>
  <c r="E5" i="5"/>
  <c r="E4" i="5"/>
  <c r="E3" i="5"/>
  <c r="E15" i="5" l="1"/>
  <c r="C13" i="4"/>
  <c r="E16" i="4"/>
  <c r="E10" i="4"/>
  <c r="E15" i="4"/>
  <c r="E9" i="4"/>
  <c r="C14" i="4"/>
  <c r="E14" i="4" s="1"/>
  <c r="E13" i="4"/>
  <c r="E12" i="4"/>
  <c r="E8" i="4"/>
  <c r="E7" i="4"/>
  <c r="E6" i="4"/>
  <c r="E5" i="4"/>
  <c r="E4" i="4"/>
  <c r="E3" i="4"/>
  <c r="E2" i="4"/>
  <c r="E96" i="3" l="1"/>
  <c r="E95" i="3"/>
  <c r="E94" i="3"/>
  <c r="E93" i="3"/>
  <c r="E92" i="3"/>
  <c r="E86" i="3"/>
  <c r="E85" i="3"/>
  <c r="E84" i="3"/>
  <c r="E83" i="3"/>
  <c r="E82" i="3"/>
  <c r="E79" i="3"/>
  <c r="E78" i="3"/>
  <c r="E77" i="3"/>
  <c r="E76" i="3"/>
  <c r="E75" i="3"/>
  <c r="E74" i="3"/>
  <c r="E71" i="3"/>
  <c r="E70" i="3"/>
  <c r="E69" i="3"/>
  <c r="E68" i="3"/>
  <c r="E67" i="3"/>
  <c r="E66" i="3"/>
  <c r="E63" i="3"/>
  <c r="E62" i="3"/>
  <c r="E61" i="3"/>
  <c r="E60" i="3"/>
  <c r="E59" i="3"/>
  <c r="E58" i="3"/>
  <c r="E57" i="3"/>
  <c r="E54" i="3"/>
  <c r="E53" i="3"/>
  <c r="E52" i="3"/>
  <c r="E51" i="3"/>
  <c r="E50" i="3"/>
  <c r="E49" i="3"/>
  <c r="E48" i="3"/>
  <c r="E45" i="3"/>
  <c r="E44" i="3"/>
  <c r="E43" i="3"/>
  <c r="E42" i="3"/>
  <c r="E41" i="3"/>
  <c r="E40" i="3"/>
  <c r="C39" i="3"/>
  <c r="E39" i="3" s="1"/>
  <c r="E38" i="3"/>
  <c r="C37" i="3"/>
  <c r="E37" i="3" s="1"/>
  <c r="E36" i="3"/>
  <c r="E35" i="3"/>
  <c r="E34" i="3"/>
  <c r="E33" i="3"/>
  <c r="E32" i="3"/>
  <c r="E31" i="3"/>
  <c r="E30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C14" i="3"/>
  <c r="E14" i="3" s="1"/>
  <c r="E13" i="3"/>
  <c r="E12" i="3"/>
  <c r="C11" i="3"/>
  <c r="E11" i="3" s="1"/>
  <c r="E10" i="3"/>
  <c r="E9" i="3"/>
  <c r="E8" i="3"/>
  <c r="E7" i="3"/>
  <c r="E6" i="3"/>
  <c r="E5" i="3"/>
  <c r="E80" i="3" l="1"/>
  <c r="E55" i="3"/>
  <c r="E64" i="3"/>
  <c r="E72" i="3"/>
  <c r="E87" i="3"/>
  <c r="E97" i="3"/>
  <c r="E28" i="3"/>
  <c r="E46" i="3"/>
  <c r="E89" i="3" l="1"/>
  <c r="E99" i="3" s="1"/>
</calcChain>
</file>

<file path=xl/sharedStrings.xml><?xml version="1.0" encoding="utf-8"?>
<sst xmlns="http://schemas.openxmlformats.org/spreadsheetml/2006/main" count="306" uniqueCount="85">
  <si>
    <t>co</t>
  </si>
  <si>
    <t>j.c.</t>
  </si>
  <si>
    <t>výměra</t>
  </si>
  <si>
    <t>celkem</t>
  </si>
  <si>
    <t>jednotka</t>
  </si>
  <si>
    <t>KOUPELNA</t>
  </si>
  <si>
    <t>srovnání podkladu</t>
  </si>
  <si>
    <t>montáž obkladu</t>
  </si>
  <si>
    <t>obklad</t>
  </si>
  <si>
    <t>HI stěrka</t>
  </si>
  <si>
    <t>odstranění obkladu/dlažby</t>
  </si>
  <si>
    <t>montáž dlažby</t>
  </si>
  <si>
    <t>dlažba</t>
  </si>
  <si>
    <t>vana</t>
  </si>
  <si>
    <t>umyvadlo</t>
  </si>
  <si>
    <t>WC</t>
  </si>
  <si>
    <t>geberit</t>
  </si>
  <si>
    <t>sprchová baterie</t>
  </si>
  <si>
    <t>umyvadlová baterie</t>
  </si>
  <si>
    <t>úprava rozvodů ZTI</t>
  </si>
  <si>
    <t>úprava rozvodů elektro</t>
  </si>
  <si>
    <t>Budget reko Zdice, Na Vyhlídce</t>
  </si>
  <si>
    <t>vybourání zárubní/dveří</t>
  </si>
  <si>
    <t>zazdění dveř.otvoru</t>
  </si>
  <si>
    <t>vybourání dveřního otvoru</t>
  </si>
  <si>
    <t>demontáž dlažby</t>
  </si>
  <si>
    <t>kuchyně</t>
  </si>
  <si>
    <t>m2</t>
  </si>
  <si>
    <t>ks</t>
  </si>
  <si>
    <t>doplňky - sifony, roháčky, hadičky, …</t>
  </si>
  <si>
    <t>kpl</t>
  </si>
  <si>
    <t>nivelace</t>
  </si>
  <si>
    <t>OBÝVÁK</t>
  </si>
  <si>
    <t>oškrábání malby</t>
  </si>
  <si>
    <t>lepidlo + perlinka + sádrová stěrka</t>
  </si>
  <si>
    <t>úprava elektro</t>
  </si>
  <si>
    <t>LOŽNICE</t>
  </si>
  <si>
    <t>DĚTSKÝ POKOJ</t>
  </si>
  <si>
    <t>zábradlí střecha garáž</t>
  </si>
  <si>
    <t>topný žebřík</t>
  </si>
  <si>
    <t>SDK podhled</t>
  </si>
  <si>
    <t>vyzdívky Ytong</t>
  </si>
  <si>
    <t>KUCHYNĚ s komorou</t>
  </si>
  <si>
    <t>dlažba místo parket na části</t>
  </si>
  <si>
    <t>HALA PATRO</t>
  </si>
  <si>
    <t>vypínače černé ABB Future Linear</t>
  </si>
  <si>
    <t>SDK podhled zelený</t>
  </si>
  <si>
    <t>skleněná zástěna vana</t>
  </si>
  <si>
    <t>nové zárubně/dveře</t>
  </si>
  <si>
    <t>betonová stěrka</t>
  </si>
  <si>
    <t>BSG omítka, www.betonova-omitka.cz, 500,-/m2</t>
  </si>
  <si>
    <t>VSTUP 1.NP</t>
  </si>
  <si>
    <t>Atex Planá s.r.o. Showroom Porta Doors
Černokostelecká 2110/129
Strašnice
100 00 Praha</t>
  </si>
  <si>
    <t>obklady + dlažba</t>
  </si>
  <si>
    <t>kuchyně (bez vrchu) včetně zař.</t>
  </si>
  <si>
    <t>vod.baterie</t>
  </si>
  <si>
    <t>SOUHRNY</t>
  </si>
  <si>
    <t>CELKEM</t>
  </si>
  <si>
    <t>okna</t>
  </si>
  <si>
    <t>Celkem:</t>
  </si>
  <si>
    <t>perlinka + sádrová stěrka</t>
  </si>
  <si>
    <t>zazdění dveř.otvoru = SDK příčka 100mm s vatou (spíž)</t>
  </si>
  <si>
    <t>m</t>
  </si>
  <si>
    <t>rohy s perlinkou 5 x 2,6m</t>
  </si>
  <si>
    <t>KOUPELNA + KUCHYŇ</t>
  </si>
  <si>
    <t>PPR voda včetně izolace</t>
  </si>
  <si>
    <t>roháčky</t>
  </si>
  <si>
    <t>roháček kominovaný pro myčku</t>
  </si>
  <si>
    <t>posun Cu potrubí pro OT kuchyň 4m</t>
  </si>
  <si>
    <t>bude použito těleso z koupelny</t>
  </si>
  <si>
    <t>posun Cu potrubí pro OT žebřík koupelna</t>
  </si>
  <si>
    <t>topný žebřík koupelna, střední napojení, černý, 600 x 1200mm
termo hlavice</t>
  </si>
  <si>
    <t>práce</t>
  </si>
  <si>
    <t>doprava</t>
  </si>
  <si>
    <t>ostatní materiál</t>
  </si>
  <si>
    <t>https://www.koupelny-ptacek.cz/radiator-koupelnovy-concept-200-tube-600x1655-stredove-pripojeni-880-w-75-65-20-antracit-metaliza-s02</t>
  </si>
  <si>
    <t>odpad dřez, umyvadlo, vana - napojovací tvarovka</t>
  </si>
  <si>
    <t xml:space="preserve">posun plynu pro var.desku - cca 5m Cu potrubí </t>
  </si>
  <si>
    <t>přechod do pokojů</t>
  </si>
  <si>
    <t>Budget reko Zdice, Na Vyhlídce 834</t>
  </si>
  <si>
    <t>srovnání podkladu stěrkou</t>
  </si>
  <si>
    <t>doplnění chybějící omítky, tl. 25 - 30mm</t>
  </si>
  <si>
    <t>HI stěrka sprcha + podlaha</t>
  </si>
  <si>
    <t>montáž obkladu vč.spárování</t>
  </si>
  <si>
    <t>montáž dlažby vč.spárování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</si>
</sst>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/>
    <xf numFmtId="4" fontId="0" fillId="0" borderId="1" xfId="0" applyNumberFormat="1" applyBorder="1"/>
    <xf numFmtId="4" fontId="0" fillId="0" borderId="2" xfId="0" applyNumberFormat="1" applyBorder="1"/>
    <xf numFmtId="0" fontId="0" fillId="0" borderId="2" xfId="0" applyBorder="1"/>
    <xf numFmtId="0" fontId="0" fillId="0" borderId="0" xfId="0" applyAlignment="1">
      <alignment wrapText="1"/>
    </xf>
    <xf numFmtId="164" fontId="0" fillId="0" borderId="1" xfId="0" applyNumberFormat="1" applyBorder="1"/>
    <xf numFmtId="164" fontId="0" fillId="0" borderId="5" xfId="0" applyNumberFormat="1" applyBorder="1"/>
    <xf numFmtId="164" fontId="0" fillId="0" borderId="0" xfId="0" applyNumberFormat="1" applyBorder="1"/>
    <xf numFmtId="0" fontId="0" fillId="0" borderId="3" xfId="0" applyBorder="1"/>
    <xf numFmtId="0" fontId="1" fillId="0" borderId="2" xfId="0" applyFont="1" applyBorder="1"/>
    <xf numFmtId="164" fontId="0" fillId="0" borderId="0" xfId="0" applyNumberFormat="1"/>
    <xf numFmtId="164" fontId="2" fillId="0" borderId="8" xfId="0" applyNumberFormat="1" applyFont="1" applyBorder="1"/>
    <xf numFmtId="0" fontId="2" fillId="0" borderId="7" xfId="0" applyFont="1" applyBorder="1"/>
    <xf numFmtId="0" fontId="0" fillId="0" borderId="0" xfId="0" applyAlignment="1">
      <alignment horizontal="right"/>
    </xf>
    <xf numFmtId="0" fontId="1" fillId="0" borderId="9" xfId="0" applyFont="1" applyFill="1" applyBorder="1"/>
    <xf numFmtId="2" fontId="1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0" xfId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oupelny-ptacek.cz/radiator-koupelnovy-concept-200-tube-600x1655-stredove-pripojeni-880-w-75-65-20-antracit-metaliza-s0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52" zoomScale="80" zoomScaleNormal="80" workbookViewId="0">
      <selection activeCell="C103" sqref="C103"/>
    </sheetView>
  </sheetViews>
  <sheetFormatPr defaultRowHeight="14.4" x14ac:dyDescent="0.3"/>
  <cols>
    <col min="1" max="1" width="38.33203125" customWidth="1"/>
    <col min="2" max="2" width="8.77734375" customWidth="1"/>
    <col min="3" max="3" width="8.33203125" customWidth="1"/>
    <col min="4" max="4" width="9.88671875" bestFit="1" customWidth="1"/>
    <col min="5" max="5" width="18.6640625" customWidth="1"/>
    <col min="6" max="6" width="33.21875" customWidth="1"/>
    <col min="7" max="7" width="12.21875" bestFit="1" customWidth="1"/>
  </cols>
  <sheetData>
    <row r="1" spans="1:6" x14ac:dyDescent="0.3">
      <c r="A1" s="1" t="s">
        <v>21</v>
      </c>
    </row>
    <row r="3" spans="1:6" x14ac:dyDescent="0.3">
      <c r="A3" s="3" t="s">
        <v>0</v>
      </c>
      <c r="B3" s="4" t="s">
        <v>4</v>
      </c>
      <c r="C3" s="4" t="s">
        <v>2</v>
      </c>
      <c r="D3" s="4" t="s">
        <v>1</v>
      </c>
      <c r="E3" s="4" t="s">
        <v>3</v>
      </c>
    </row>
    <row r="4" spans="1:6" x14ac:dyDescent="0.3">
      <c r="A4" s="23" t="s">
        <v>5</v>
      </c>
      <c r="B4" s="24"/>
      <c r="C4" s="24"/>
      <c r="D4" s="24"/>
      <c r="E4" s="26"/>
    </row>
    <row r="5" spans="1:6" x14ac:dyDescent="0.3">
      <c r="A5" s="2" t="s">
        <v>22</v>
      </c>
      <c r="B5" s="2" t="s">
        <v>28</v>
      </c>
      <c r="C5" s="5">
        <v>1</v>
      </c>
      <c r="D5" s="6"/>
      <c r="E5" s="10">
        <f t="shared" ref="E5:E27" si="0">C5*D5</f>
        <v>0</v>
      </c>
    </row>
    <row r="6" spans="1:6" ht="70.8" customHeight="1" x14ac:dyDescent="0.3">
      <c r="A6" s="2" t="s">
        <v>48</v>
      </c>
      <c r="B6" s="2" t="s">
        <v>28</v>
      </c>
      <c r="C6" s="5">
        <v>1</v>
      </c>
      <c r="D6" s="6"/>
      <c r="E6" s="10">
        <f t="shared" si="0"/>
        <v>0</v>
      </c>
      <c r="F6" s="9" t="s">
        <v>52</v>
      </c>
    </row>
    <row r="7" spans="1:6" x14ac:dyDescent="0.3">
      <c r="A7" s="2" t="s">
        <v>10</v>
      </c>
      <c r="B7" s="2" t="s">
        <v>27</v>
      </c>
      <c r="C7" s="5">
        <v>26</v>
      </c>
      <c r="D7" s="6"/>
      <c r="E7" s="10">
        <f t="shared" si="0"/>
        <v>0</v>
      </c>
    </row>
    <row r="8" spans="1:6" x14ac:dyDescent="0.3">
      <c r="A8" s="2" t="s">
        <v>6</v>
      </c>
      <c r="B8" s="2" t="s">
        <v>27</v>
      </c>
      <c r="C8" s="5">
        <v>20.5</v>
      </c>
      <c r="D8" s="6"/>
      <c r="E8" s="10">
        <f t="shared" si="0"/>
        <v>0</v>
      </c>
    </row>
    <row r="9" spans="1:6" x14ac:dyDescent="0.3">
      <c r="A9" s="2" t="s">
        <v>31</v>
      </c>
      <c r="B9" s="2" t="s">
        <v>27</v>
      </c>
      <c r="C9" s="5">
        <v>6.62</v>
      </c>
      <c r="D9" s="6"/>
      <c r="E9" s="10">
        <f t="shared" si="0"/>
        <v>0</v>
      </c>
    </row>
    <row r="10" spans="1:6" x14ac:dyDescent="0.3">
      <c r="A10" s="2" t="s">
        <v>7</v>
      </c>
      <c r="B10" s="2" t="s">
        <v>27</v>
      </c>
      <c r="C10" s="5">
        <v>24.6</v>
      </c>
      <c r="D10" s="6"/>
      <c r="E10" s="10">
        <f t="shared" si="0"/>
        <v>0</v>
      </c>
    </row>
    <row r="11" spans="1:6" x14ac:dyDescent="0.3">
      <c r="A11" s="2" t="s">
        <v>8</v>
      </c>
      <c r="B11" s="2" t="s">
        <v>27</v>
      </c>
      <c r="C11" s="5">
        <f>C10*1.1</f>
        <v>27.060000000000002</v>
      </c>
      <c r="D11" s="6"/>
      <c r="E11" s="10">
        <f t="shared" si="0"/>
        <v>0</v>
      </c>
    </row>
    <row r="12" spans="1:6" x14ac:dyDescent="0.3">
      <c r="A12" s="2" t="s">
        <v>9</v>
      </c>
      <c r="B12" s="2" t="s">
        <v>27</v>
      </c>
      <c r="C12" s="5">
        <v>6.62</v>
      </c>
      <c r="D12" s="6"/>
      <c r="E12" s="10">
        <f t="shared" si="0"/>
        <v>0</v>
      </c>
    </row>
    <row r="13" spans="1:6" x14ac:dyDescent="0.3">
      <c r="A13" s="2" t="s">
        <v>11</v>
      </c>
      <c r="B13" s="2" t="s">
        <v>27</v>
      </c>
      <c r="C13" s="5">
        <v>6.62</v>
      </c>
      <c r="D13" s="6"/>
      <c r="E13" s="10">
        <f t="shared" si="0"/>
        <v>0</v>
      </c>
    </row>
    <row r="14" spans="1:6" x14ac:dyDescent="0.3">
      <c r="A14" s="2" t="s">
        <v>12</v>
      </c>
      <c r="B14" s="2" t="s">
        <v>27</v>
      </c>
      <c r="C14" s="5">
        <f>C13*1.1</f>
        <v>7.2820000000000009</v>
      </c>
      <c r="D14" s="6"/>
      <c r="E14" s="10">
        <f t="shared" si="0"/>
        <v>0</v>
      </c>
    </row>
    <row r="15" spans="1:6" x14ac:dyDescent="0.3">
      <c r="A15" s="2" t="s">
        <v>46</v>
      </c>
      <c r="B15" s="2" t="s">
        <v>27</v>
      </c>
      <c r="C15" s="5">
        <v>6.26</v>
      </c>
      <c r="D15" s="6"/>
      <c r="E15" s="10">
        <f t="shared" si="0"/>
        <v>0</v>
      </c>
    </row>
    <row r="16" spans="1:6" x14ac:dyDescent="0.3">
      <c r="A16" s="2" t="s">
        <v>41</v>
      </c>
      <c r="B16" s="2" t="s">
        <v>27</v>
      </c>
      <c r="C16" s="5">
        <v>7</v>
      </c>
      <c r="D16" s="6"/>
      <c r="E16" s="10">
        <f t="shared" si="0"/>
        <v>0</v>
      </c>
    </row>
    <row r="17" spans="1:6" x14ac:dyDescent="0.3">
      <c r="A17" s="2" t="s">
        <v>13</v>
      </c>
      <c r="B17" s="2" t="s">
        <v>28</v>
      </c>
      <c r="C17" s="5">
        <v>1</v>
      </c>
      <c r="D17" s="6"/>
      <c r="E17" s="10">
        <f t="shared" si="0"/>
        <v>0</v>
      </c>
    </row>
    <row r="18" spans="1:6" x14ac:dyDescent="0.3">
      <c r="A18" s="2" t="s">
        <v>14</v>
      </c>
      <c r="B18" s="2" t="s">
        <v>28</v>
      </c>
      <c r="C18" s="5">
        <v>1</v>
      </c>
      <c r="D18" s="6"/>
      <c r="E18" s="10">
        <f t="shared" si="0"/>
        <v>0</v>
      </c>
    </row>
    <row r="19" spans="1:6" x14ac:dyDescent="0.3">
      <c r="A19" s="2" t="s">
        <v>15</v>
      </c>
      <c r="B19" s="2" t="s">
        <v>28</v>
      </c>
      <c r="C19" s="5">
        <v>1</v>
      </c>
      <c r="D19" s="6"/>
      <c r="E19" s="10">
        <f t="shared" si="0"/>
        <v>0</v>
      </c>
    </row>
    <row r="20" spans="1:6" x14ac:dyDescent="0.3">
      <c r="A20" s="2" t="s">
        <v>16</v>
      </c>
      <c r="B20" s="2" t="s">
        <v>28</v>
      </c>
      <c r="C20" s="5">
        <v>1</v>
      </c>
      <c r="D20" s="6"/>
      <c r="E20" s="10">
        <f t="shared" si="0"/>
        <v>0</v>
      </c>
    </row>
    <row r="21" spans="1:6" x14ac:dyDescent="0.3">
      <c r="A21" s="2" t="s">
        <v>47</v>
      </c>
      <c r="B21" s="2" t="s">
        <v>28</v>
      </c>
      <c r="C21" s="5">
        <v>1</v>
      </c>
      <c r="D21" s="6"/>
      <c r="E21" s="10">
        <f t="shared" si="0"/>
        <v>0</v>
      </c>
    </row>
    <row r="22" spans="1:6" x14ac:dyDescent="0.3">
      <c r="A22" s="2" t="s">
        <v>17</v>
      </c>
      <c r="B22" s="2" t="s">
        <v>28</v>
      </c>
      <c r="C22" s="5">
        <v>1</v>
      </c>
      <c r="D22" s="6"/>
      <c r="E22" s="10">
        <f t="shared" si="0"/>
        <v>0</v>
      </c>
    </row>
    <row r="23" spans="1:6" x14ac:dyDescent="0.3">
      <c r="A23" s="2" t="s">
        <v>18</v>
      </c>
      <c r="B23" s="2" t="s">
        <v>28</v>
      </c>
      <c r="C23" s="5">
        <v>1</v>
      </c>
      <c r="D23" s="6"/>
      <c r="E23" s="10">
        <f t="shared" si="0"/>
        <v>0</v>
      </c>
    </row>
    <row r="24" spans="1:6" x14ac:dyDescent="0.3">
      <c r="A24" s="2" t="s">
        <v>29</v>
      </c>
      <c r="B24" s="2" t="s">
        <v>30</v>
      </c>
      <c r="C24" s="5">
        <v>1</v>
      </c>
      <c r="D24" s="6"/>
      <c r="E24" s="10">
        <f t="shared" si="0"/>
        <v>0</v>
      </c>
    </row>
    <row r="25" spans="1:6" x14ac:dyDescent="0.3">
      <c r="A25" s="2" t="s">
        <v>19</v>
      </c>
      <c r="B25" s="2" t="s">
        <v>30</v>
      </c>
      <c r="C25" s="5">
        <v>1</v>
      </c>
      <c r="D25" s="6"/>
      <c r="E25" s="10">
        <f t="shared" si="0"/>
        <v>0</v>
      </c>
    </row>
    <row r="26" spans="1:6" x14ac:dyDescent="0.3">
      <c r="A26" s="2" t="s">
        <v>20</v>
      </c>
      <c r="B26" s="2" t="s">
        <v>30</v>
      </c>
      <c r="C26" s="5">
        <v>1</v>
      </c>
      <c r="D26" s="6"/>
      <c r="E26" s="10">
        <f t="shared" si="0"/>
        <v>0</v>
      </c>
      <c r="F26" t="s">
        <v>45</v>
      </c>
    </row>
    <row r="27" spans="1:6" ht="15" thickBot="1" x14ac:dyDescent="0.35">
      <c r="A27" s="2" t="s">
        <v>39</v>
      </c>
      <c r="B27" s="2" t="s">
        <v>28</v>
      </c>
      <c r="C27" s="5">
        <v>1</v>
      </c>
      <c r="D27" s="6"/>
      <c r="E27" s="10">
        <f t="shared" si="0"/>
        <v>0</v>
      </c>
    </row>
    <row r="28" spans="1:6" ht="15" thickBot="1" x14ac:dyDescent="0.35">
      <c r="A28" s="2"/>
      <c r="B28" s="2"/>
      <c r="C28" s="5"/>
      <c r="D28" s="7"/>
      <c r="E28" s="11">
        <f>SUM(E5:E27)</f>
        <v>0</v>
      </c>
    </row>
    <row r="29" spans="1:6" x14ac:dyDescent="0.3">
      <c r="A29" s="23" t="s">
        <v>42</v>
      </c>
      <c r="B29" s="24"/>
      <c r="C29" s="24"/>
      <c r="D29" s="24"/>
      <c r="E29" s="25"/>
    </row>
    <row r="30" spans="1:6" x14ac:dyDescent="0.3">
      <c r="A30" s="2" t="s">
        <v>22</v>
      </c>
      <c r="B30" s="2" t="s">
        <v>28</v>
      </c>
      <c r="C30" s="5">
        <v>2</v>
      </c>
      <c r="D30" s="6"/>
      <c r="E30" s="10">
        <f t="shared" ref="E30:E45" si="1">C30*D30</f>
        <v>0</v>
      </c>
    </row>
    <row r="31" spans="1:6" x14ac:dyDescent="0.3">
      <c r="A31" s="2" t="s">
        <v>48</v>
      </c>
      <c r="B31" s="2" t="s">
        <v>28</v>
      </c>
      <c r="C31" s="5">
        <v>1</v>
      </c>
      <c r="D31" s="6"/>
      <c r="E31" s="10">
        <f t="shared" si="1"/>
        <v>0</v>
      </c>
    </row>
    <row r="32" spans="1:6" x14ac:dyDescent="0.3">
      <c r="A32" s="2" t="s">
        <v>23</v>
      </c>
      <c r="B32" s="2" t="s">
        <v>27</v>
      </c>
      <c r="C32" s="5">
        <v>2</v>
      </c>
      <c r="D32" s="6"/>
      <c r="E32" s="10">
        <f t="shared" si="1"/>
        <v>0</v>
      </c>
    </row>
    <row r="33" spans="1:5" x14ac:dyDescent="0.3">
      <c r="A33" s="2" t="s">
        <v>24</v>
      </c>
      <c r="B33" s="2" t="s">
        <v>28</v>
      </c>
      <c r="C33" s="5">
        <v>1</v>
      </c>
      <c r="D33" s="6"/>
      <c r="E33" s="10">
        <f t="shared" si="1"/>
        <v>0</v>
      </c>
    </row>
    <row r="34" spans="1:5" x14ac:dyDescent="0.3">
      <c r="A34" s="2" t="s">
        <v>19</v>
      </c>
      <c r="B34" s="2" t="s">
        <v>30</v>
      </c>
      <c r="C34" s="5">
        <v>1</v>
      </c>
      <c r="D34" s="6"/>
      <c r="E34" s="10">
        <f t="shared" si="1"/>
        <v>0</v>
      </c>
    </row>
    <row r="35" spans="1:5" x14ac:dyDescent="0.3">
      <c r="A35" s="2" t="s">
        <v>25</v>
      </c>
      <c r="B35" s="2" t="s">
        <v>27</v>
      </c>
      <c r="C35" s="5">
        <v>10.5</v>
      </c>
      <c r="D35" s="6"/>
      <c r="E35" s="10">
        <f t="shared" si="1"/>
        <v>0</v>
      </c>
    </row>
    <row r="36" spans="1:5" x14ac:dyDescent="0.3">
      <c r="A36" s="2" t="s">
        <v>11</v>
      </c>
      <c r="B36" s="2" t="s">
        <v>27</v>
      </c>
      <c r="C36" s="5">
        <v>10.5</v>
      </c>
      <c r="D36" s="6"/>
      <c r="E36" s="10">
        <f t="shared" si="1"/>
        <v>0</v>
      </c>
    </row>
    <row r="37" spans="1:5" x14ac:dyDescent="0.3">
      <c r="A37" s="2" t="s">
        <v>12</v>
      </c>
      <c r="B37" s="2" t="s">
        <v>27</v>
      </c>
      <c r="C37" s="5">
        <f>C36*1.1</f>
        <v>11.55</v>
      </c>
      <c r="D37" s="6"/>
      <c r="E37" s="10">
        <f t="shared" si="1"/>
        <v>0</v>
      </c>
    </row>
    <row r="38" spans="1:5" x14ac:dyDescent="0.3">
      <c r="A38" s="2" t="s">
        <v>7</v>
      </c>
      <c r="B38" s="2" t="s">
        <v>27</v>
      </c>
      <c r="C38" s="5">
        <v>2.4</v>
      </c>
      <c r="D38" s="6"/>
      <c r="E38" s="10">
        <f t="shared" si="1"/>
        <v>0</v>
      </c>
    </row>
    <row r="39" spans="1:5" x14ac:dyDescent="0.3">
      <c r="A39" s="2" t="s">
        <v>8</v>
      </c>
      <c r="B39" s="2" t="s">
        <v>27</v>
      </c>
      <c r="C39" s="5">
        <f>C38*1.1</f>
        <v>2.64</v>
      </c>
      <c r="D39" s="6"/>
      <c r="E39" s="10">
        <f t="shared" si="1"/>
        <v>0</v>
      </c>
    </row>
    <row r="40" spans="1:5" x14ac:dyDescent="0.3">
      <c r="A40" s="2" t="s">
        <v>33</v>
      </c>
      <c r="B40" s="2" t="s">
        <v>27</v>
      </c>
      <c r="C40" s="5">
        <v>16</v>
      </c>
      <c r="D40" s="6"/>
      <c r="E40" s="10">
        <f t="shared" si="1"/>
        <v>0</v>
      </c>
    </row>
    <row r="41" spans="1:5" x14ac:dyDescent="0.3">
      <c r="A41" s="2" t="s">
        <v>34</v>
      </c>
      <c r="B41" s="2" t="s">
        <v>27</v>
      </c>
      <c r="C41" s="5">
        <v>7</v>
      </c>
      <c r="D41" s="6"/>
      <c r="E41" s="10">
        <f t="shared" si="1"/>
        <v>0</v>
      </c>
    </row>
    <row r="42" spans="1:5" x14ac:dyDescent="0.3">
      <c r="A42" s="2" t="s">
        <v>40</v>
      </c>
      <c r="B42" s="2" t="s">
        <v>27</v>
      </c>
      <c r="C42" s="5">
        <v>10.5</v>
      </c>
      <c r="D42" s="6"/>
      <c r="E42" s="10">
        <f t="shared" si="1"/>
        <v>0</v>
      </c>
    </row>
    <row r="43" spans="1:5" x14ac:dyDescent="0.3">
      <c r="A43" s="2" t="s">
        <v>35</v>
      </c>
      <c r="B43" s="2" t="s">
        <v>30</v>
      </c>
      <c r="C43" s="5">
        <v>1</v>
      </c>
      <c r="D43" s="6"/>
      <c r="E43" s="10">
        <f t="shared" si="1"/>
        <v>0</v>
      </c>
    </row>
    <row r="44" spans="1:5" x14ac:dyDescent="0.3">
      <c r="A44" s="2"/>
      <c r="B44" s="2"/>
      <c r="C44" s="5"/>
      <c r="D44" s="6"/>
      <c r="E44" s="10">
        <f t="shared" si="1"/>
        <v>0</v>
      </c>
    </row>
    <row r="45" spans="1:5" ht="15" thickBot="1" x14ac:dyDescent="0.35">
      <c r="A45" s="2" t="s">
        <v>26</v>
      </c>
      <c r="B45" s="2" t="s">
        <v>30</v>
      </c>
      <c r="C45" s="5">
        <v>1</v>
      </c>
      <c r="D45" s="6"/>
      <c r="E45" s="10">
        <f t="shared" si="1"/>
        <v>0</v>
      </c>
    </row>
    <row r="46" spans="1:5" ht="15" thickBot="1" x14ac:dyDescent="0.35">
      <c r="A46" s="2"/>
      <c r="B46" s="2"/>
      <c r="C46" s="5"/>
      <c r="D46" s="7"/>
      <c r="E46" s="11">
        <f>SUM(E30:E45)</f>
        <v>0</v>
      </c>
    </row>
    <row r="47" spans="1:5" x14ac:dyDescent="0.3">
      <c r="A47" s="23" t="s">
        <v>44</v>
      </c>
      <c r="B47" s="24"/>
      <c r="C47" s="24"/>
      <c r="D47" s="24"/>
      <c r="E47" s="25"/>
    </row>
    <row r="48" spans="1:5" x14ac:dyDescent="0.3">
      <c r="A48" s="2" t="s">
        <v>33</v>
      </c>
      <c r="B48" s="2" t="s">
        <v>27</v>
      </c>
      <c r="C48" s="5">
        <v>14.25</v>
      </c>
      <c r="D48" s="6"/>
      <c r="E48" s="10">
        <f t="shared" ref="E48:E54" si="2">C48*D48</f>
        <v>0</v>
      </c>
    </row>
    <row r="49" spans="1:6" x14ac:dyDescent="0.3">
      <c r="A49" s="2" t="s">
        <v>34</v>
      </c>
      <c r="B49" s="2" t="s">
        <v>27</v>
      </c>
      <c r="C49" s="5">
        <v>14.25</v>
      </c>
      <c r="D49" s="6"/>
      <c r="E49" s="10">
        <f t="shared" si="2"/>
        <v>0</v>
      </c>
    </row>
    <row r="50" spans="1:6" x14ac:dyDescent="0.3">
      <c r="A50" s="2" t="s">
        <v>40</v>
      </c>
      <c r="B50" s="2" t="s">
        <v>27</v>
      </c>
      <c r="C50" s="5">
        <v>7.45</v>
      </c>
      <c r="D50" s="6"/>
      <c r="E50" s="10">
        <f t="shared" si="2"/>
        <v>0</v>
      </c>
    </row>
    <row r="51" spans="1:6" x14ac:dyDescent="0.3">
      <c r="A51" s="2" t="s">
        <v>35</v>
      </c>
      <c r="B51" s="2" t="s">
        <v>30</v>
      </c>
      <c r="C51" s="5">
        <v>1</v>
      </c>
      <c r="D51" s="6"/>
      <c r="E51" s="10">
        <f t="shared" si="2"/>
        <v>0</v>
      </c>
    </row>
    <row r="52" spans="1:6" x14ac:dyDescent="0.3">
      <c r="A52" s="2" t="s">
        <v>25</v>
      </c>
      <c r="B52" s="2" t="s">
        <v>27</v>
      </c>
      <c r="C52" s="5">
        <v>7.45</v>
      </c>
      <c r="D52" s="6"/>
      <c r="E52" s="10">
        <f t="shared" si="2"/>
        <v>0</v>
      </c>
    </row>
    <row r="53" spans="1:6" x14ac:dyDescent="0.3">
      <c r="A53" s="2" t="s">
        <v>11</v>
      </c>
      <c r="B53" s="2" t="s">
        <v>27</v>
      </c>
      <c r="C53" s="5">
        <v>7.45</v>
      </c>
      <c r="D53" s="6"/>
      <c r="E53" s="10">
        <f t="shared" si="2"/>
        <v>0</v>
      </c>
    </row>
    <row r="54" spans="1:6" ht="15" thickBot="1" x14ac:dyDescent="0.35">
      <c r="A54" s="2" t="s">
        <v>12</v>
      </c>
      <c r="B54" s="2" t="s">
        <v>27</v>
      </c>
      <c r="C54" s="5">
        <v>8.1999999999999993</v>
      </c>
      <c r="D54" s="6"/>
      <c r="E54" s="10">
        <f t="shared" si="2"/>
        <v>0</v>
      </c>
    </row>
    <row r="55" spans="1:6" ht="15" thickBot="1" x14ac:dyDescent="0.35">
      <c r="A55" s="2"/>
      <c r="B55" s="2"/>
      <c r="C55" s="5"/>
      <c r="D55" s="7"/>
      <c r="E55" s="11">
        <f>SUM(E48:E54)</f>
        <v>0</v>
      </c>
    </row>
    <row r="56" spans="1:6" x14ac:dyDescent="0.3">
      <c r="A56" s="23" t="s">
        <v>32</v>
      </c>
      <c r="B56" s="24"/>
      <c r="C56" s="24"/>
      <c r="D56" s="24"/>
      <c r="E56" s="25"/>
    </row>
    <row r="57" spans="1:6" x14ac:dyDescent="0.3">
      <c r="A57" s="2" t="s">
        <v>22</v>
      </c>
      <c r="B57" s="2" t="s">
        <v>28</v>
      </c>
      <c r="C57" s="5">
        <v>1</v>
      </c>
      <c r="D57" s="6"/>
      <c r="E57" s="10">
        <f t="shared" ref="E57:E63" si="3">C57*D57</f>
        <v>0</v>
      </c>
    </row>
    <row r="58" spans="1:6" x14ac:dyDescent="0.3">
      <c r="A58" s="2" t="s">
        <v>48</v>
      </c>
      <c r="B58" s="2" t="s">
        <v>28</v>
      </c>
      <c r="C58" s="5">
        <v>1</v>
      </c>
      <c r="D58" s="6"/>
      <c r="E58" s="10">
        <f t="shared" si="3"/>
        <v>0</v>
      </c>
    </row>
    <row r="59" spans="1:6" x14ac:dyDescent="0.3">
      <c r="A59" s="2" t="s">
        <v>33</v>
      </c>
      <c r="B59" s="2" t="s">
        <v>27</v>
      </c>
      <c r="C59" s="5">
        <v>45</v>
      </c>
      <c r="D59" s="6"/>
      <c r="E59" s="10">
        <f t="shared" si="3"/>
        <v>0</v>
      </c>
    </row>
    <row r="60" spans="1:6" x14ac:dyDescent="0.3">
      <c r="A60" s="2" t="s">
        <v>34</v>
      </c>
      <c r="B60" s="2" t="s">
        <v>27</v>
      </c>
      <c r="C60" s="5">
        <v>45</v>
      </c>
      <c r="D60" s="6"/>
      <c r="E60" s="10">
        <f t="shared" si="3"/>
        <v>0</v>
      </c>
    </row>
    <row r="61" spans="1:6" x14ac:dyDescent="0.3">
      <c r="A61" s="2" t="s">
        <v>40</v>
      </c>
      <c r="B61" s="2" t="s">
        <v>27</v>
      </c>
      <c r="C61" s="5">
        <v>32</v>
      </c>
      <c r="D61" s="6"/>
      <c r="E61" s="10">
        <f>C61*D61</f>
        <v>0</v>
      </c>
    </row>
    <row r="62" spans="1:6" x14ac:dyDescent="0.3">
      <c r="A62" s="2" t="s">
        <v>49</v>
      </c>
      <c r="B62" s="2" t="s">
        <v>27</v>
      </c>
      <c r="C62" s="5">
        <v>16.899999999999999</v>
      </c>
      <c r="D62" s="6"/>
      <c r="E62" s="10">
        <f t="shared" si="3"/>
        <v>0</v>
      </c>
      <c r="F62" t="s">
        <v>50</v>
      </c>
    </row>
    <row r="63" spans="1:6" ht="15" thickBot="1" x14ac:dyDescent="0.35">
      <c r="A63" s="2" t="s">
        <v>35</v>
      </c>
      <c r="B63" s="2" t="s">
        <v>30</v>
      </c>
      <c r="C63" s="5">
        <v>1</v>
      </c>
      <c r="D63" s="6"/>
      <c r="E63" s="10">
        <f t="shared" si="3"/>
        <v>0</v>
      </c>
    </row>
    <row r="64" spans="1:6" ht="15" thickBot="1" x14ac:dyDescent="0.35">
      <c r="A64" s="2"/>
      <c r="B64" s="2"/>
      <c r="C64" s="5"/>
      <c r="D64" s="7"/>
      <c r="E64" s="11">
        <f>SUM(E57:E63)</f>
        <v>0</v>
      </c>
    </row>
    <row r="65" spans="1:5" hidden="1" x14ac:dyDescent="0.3">
      <c r="A65" s="23" t="s">
        <v>36</v>
      </c>
      <c r="B65" s="24"/>
      <c r="C65" s="24"/>
      <c r="D65" s="24"/>
      <c r="E65" s="25"/>
    </row>
    <row r="66" spans="1:5" hidden="1" x14ac:dyDescent="0.3">
      <c r="A66" s="2" t="s">
        <v>22</v>
      </c>
      <c r="B66" s="2" t="s">
        <v>28</v>
      </c>
      <c r="C66" s="5">
        <v>1</v>
      </c>
      <c r="D66" s="6"/>
      <c r="E66" s="10">
        <f t="shared" ref="E66:E71" si="4">C66*D66</f>
        <v>0</v>
      </c>
    </row>
    <row r="67" spans="1:5" hidden="1" x14ac:dyDescent="0.3">
      <c r="A67" s="2" t="s">
        <v>48</v>
      </c>
      <c r="B67" s="2" t="s">
        <v>28</v>
      </c>
      <c r="C67" s="5">
        <v>1</v>
      </c>
      <c r="D67" s="6"/>
      <c r="E67" s="10">
        <f t="shared" si="4"/>
        <v>0</v>
      </c>
    </row>
    <row r="68" spans="1:5" hidden="1" x14ac:dyDescent="0.3">
      <c r="A68" s="2" t="s">
        <v>33</v>
      </c>
      <c r="B68" s="2" t="s">
        <v>27</v>
      </c>
      <c r="C68" s="5">
        <v>36</v>
      </c>
      <c r="D68" s="6"/>
      <c r="E68" s="10">
        <f t="shared" si="4"/>
        <v>0</v>
      </c>
    </row>
    <row r="69" spans="1:5" hidden="1" x14ac:dyDescent="0.3">
      <c r="A69" s="2" t="s">
        <v>34</v>
      </c>
      <c r="B69" s="2" t="s">
        <v>27</v>
      </c>
      <c r="C69" s="5">
        <v>36</v>
      </c>
      <c r="D69" s="6"/>
      <c r="E69" s="10">
        <f t="shared" si="4"/>
        <v>0</v>
      </c>
    </row>
    <row r="70" spans="1:5" hidden="1" x14ac:dyDescent="0.3">
      <c r="A70" s="2" t="s">
        <v>40</v>
      </c>
      <c r="B70" s="2" t="s">
        <v>27</v>
      </c>
      <c r="C70" s="5">
        <v>16</v>
      </c>
      <c r="D70" s="6"/>
      <c r="E70" s="10">
        <f t="shared" si="4"/>
        <v>0</v>
      </c>
    </row>
    <row r="71" spans="1:5" ht="15" hidden="1" thickBot="1" x14ac:dyDescent="0.35">
      <c r="A71" s="2" t="s">
        <v>35</v>
      </c>
      <c r="B71" s="2" t="s">
        <v>30</v>
      </c>
      <c r="C71" s="5">
        <v>1</v>
      </c>
      <c r="D71" s="6"/>
      <c r="E71" s="10">
        <f t="shared" si="4"/>
        <v>0</v>
      </c>
    </row>
    <row r="72" spans="1:5" ht="15" hidden="1" thickBot="1" x14ac:dyDescent="0.35">
      <c r="A72" s="2"/>
      <c r="B72" s="2"/>
      <c r="C72" s="5"/>
      <c r="D72" s="7"/>
      <c r="E72" s="11">
        <f>SUM(E66:E71)</f>
        <v>0</v>
      </c>
    </row>
    <row r="73" spans="1:5" hidden="1" x14ac:dyDescent="0.3">
      <c r="A73" s="23" t="s">
        <v>37</v>
      </c>
      <c r="B73" s="24"/>
      <c r="C73" s="24"/>
      <c r="D73" s="24"/>
      <c r="E73" s="25"/>
    </row>
    <row r="74" spans="1:5" hidden="1" x14ac:dyDescent="0.3">
      <c r="A74" s="2" t="s">
        <v>22</v>
      </c>
      <c r="B74" s="2" t="s">
        <v>28</v>
      </c>
      <c r="C74" s="5">
        <v>1</v>
      </c>
      <c r="D74" s="6"/>
      <c r="E74" s="10">
        <f t="shared" ref="E74:E79" si="5">C74*D74</f>
        <v>0</v>
      </c>
    </row>
    <row r="75" spans="1:5" hidden="1" x14ac:dyDescent="0.3">
      <c r="A75" s="2" t="s">
        <v>48</v>
      </c>
      <c r="B75" s="2" t="s">
        <v>28</v>
      </c>
      <c r="C75" s="5">
        <v>1</v>
      </c>
      <c r="D75" s="6"/>
      <c r="E75" s="10">
        <f t="shared" si="5"/>
        <v>0</v>
      </c>
    </row>
    <row r="76" spans="1:5" hidden="1" x14ac:dyDescent="0.3">
      <c r="A76" s="2" t="s">
        <v>33</v>
      </c>
      <c r="B76" s="2" t="s">
        <v>27</v>
      </c>
      <c r="C76" s="5">
        <v>40</v>
      </c>
      <c r="D76" s="6"/>
      <c r="E76" s="10">
        <f t="shared" si="5"/>
        <v>0</v>
      </c>
    </row>
    <row r="77" spans="1:5" hidden="1" x14ac:dyDescent="0.3">
      <c r="A77" s="2" t="s">
        <v>34</v>
      </c>
      <c r="B77" s="2" t="s">
        <v>27</v>
      </c>
      <c r="C77" s="5">
        <v>40</v>
      </c>
      <c r="D77" s="6"/>
      <c r="E77" s="10">
        <f t="shared" si="5"/>
        <v>0</v>
      </c>
    </row>
    <row r="78" spans="1:5" hidden="1" x14ac:dyDescent="0.3">
      <c r="A78" s="2" t="s">
        <v>40</v>
      </c>
      <c r="B78" s="2" t="s">
        <v>27</v>
      </c>
      <c r="C78" s="5">
        <v>22.5</v>
      </c>
      <c r="D78" s="6"/>
      <c r="E78" s="10">
        <f t="shared" si="5"/>
        <v>0</v>
      </c>
    </row>
    <row r="79" spans="1:5" ht="15" hidden="1" thickBot="1" x14ac:dyDescent="0.35">
      <c r="A79" s="2" t="s">
        <v>35</v>
      </c>
      <c r="B79" s="2" t="s">
        <v>30</v>
      </c>
      <c r="C79" s="5">
        <v>1</v>
      </c>
      <c r="D79" s="6"/>
      <c r="E79" s="10">
        <f t="shared" si="5"/>
        <v>0</v>
      </c>
    </row>
    <row r="80" spans="1:5" ht="15" hidden="1" thickBot="1" x14ac:dyDescent="0.35">
      <c r="A80" s="2"/>
      <c r="B80" s="2"/>
      <c r="C80" s="5"/>
      <c r="D80" s="7"/>
      <c r="E80" s="11">
        <f>SUM(E74:E79)</f>
        <v>0</v>
      </c>
    </row>
    <row r="81" spans="1:7" hidden="1" x14ac:dyDescent="0.3">
      <c r="A81" s="23" t="s">
        <v>51</v>
      </c>
      <c r="B81" s="24"/>
      <c r="C81" s="24"/>
      <c r="D81" s="24"/>
      <c r="E81" s="25"/>
    </row>
    <row r="82" spans="1:7" hidden="1" x14ac:dyDescent="0.3">
      <c r="A82" s="2" t="s">
        <v>33</v>
      </c>
      <c r="B82" s="2" t="s">
        <v>27</v>
      </c>
      <c r="C82" s="5">
        <v>42.4</v>
      </c>
      <c r="D82" s="6"/>
      <c r="E82" s="10">
        <f t="shared" ref="E82:E86" si="6">C82*D82</f>
        <v>0</v>
      </c>
    </row>
    <row r="83" spans="1:7" hidden="1" x14ac:dyDescent="0.3">
      <c r="A83" s="2" t="s">
        <v>34</v>
      </c>
      <c r="B83" s="2" t="s">
        <v>27</v>
      </c>
      <c r="C83" s="5">
        <v>42.4</v>
      </c>
      <c r="D83" s="6"/>
      <c r="E83" s="10">
        <f t="shared" si="6"/>
        <v>0</v>
      </c>
    </row>
    <row r="84" spans="1:7" hidden="1" x14ac:dyDescent="0.3">
      <c r="A84" s="2" t="s">
        <v>40</v>
      </c>
      <c r="B84" s="2" t="s">
        <v>27</v>
      </c>
      <c r="C84" s="5">
        <v>22</v>
      </c>
      <c r="D84" s="6"/>
      <c r="E84" s="10">
        <f>C84*D84</f>
        <v>0</v>
      </c>
    </row>
    <row r="85" spans="1:7" hidden="1" x14ac:dyDescent="0.3">
      <c r="A85" s="2" t="s">
        <v>35</v>
      </c>
      <c r="B85" s="2" t="s">
        <v>30</v>
      </c>
      <c r="C85" s="5">
        <v>1</v>
      </c>
      <c r="D85" s="6"/>
      <c r="E85" s="10">
        <f t="shared" si="6"/>
        <v>0</v>
      </c>
    </row>
    <row r="86" spans="1:7" ht="15" hidden="1" thickBot="1" x14ac:dyDescent="0.35">
      <c r="A86" s="2" t="s">
        <v>43</v>
      </c>
      <c r="B86" s="2" t="s">
        <v>27</v>
      </c>
      <c r="C86" s="5"/>
      <c r="D86" s="6"/>
      <c r="E86" s="10">
        <f t="shared" si="6"/>
        <v>0</v>
      </c>
    </row>
    <row r="87" spans="1:7" ht="15" hidden="1" thickBot="1" x14ac:dyDescent="0.35">
      <c r="A87" s="2"/>
      <c r="B87" s="2"/>
      <c r="C87" s="2"/>
      <c r="D87" s="8"/>
      <c r="E87" s="11">
        <f>SUM(E82:E86)</f>
        <v>0</v>
      </c>
    </row>
    <row r="88" spans="1:7" ht="6" customHeight="1" thickBot="1" x14ac:dyDescent="0.35">
      <c r="A88" s="8"/>
      <c r="B88" s="13"/>
      <c r="C88" s="13"/>
      <c r="D88" s="8"/>
      <c r="E88" s="12"/>
    </row>
    <row r="89" spans="1:7" ht="17.399999999999999" customHeight="1" thickBot="1" x14ac:dyDescent="0.35">
      <c r="A89" s="8"/>
      <c r="B89" s="13"/>
      <c r="C89" s="13"/>
      <c r="D89" s="14" t="s">
        <v>57</v>
      </c>
      <c r="E89" s="11">
        <f>E28+E46+E55+E64+E72+E80+E87</f>
        <v>0</v>
      </c>
    </row>
    <row r="90" spans="1:7" x14ac:dyDescent="0.3">
      <c r="A90" s="8"/>
      <c r="B90" s="13"/>
      <c r="C90" s="13"/>
      <c r="D90" s="13"/>
      <c r="E90" s="12"/>
    </row>
    <row r="91" spans="1:7" x14ac:dyDescent="0.3">
      <c r="A91" s="23" t="s">
        <v>56</v>
      </c>
      <c r="B91" s="24"/>
      <c r="C91" s="24"/>
      <c r="D91" s="24"/>
      <c r="E91" s="25"/>
    </row>
    <row r="92" spans="1:7" x14ac:dyDescent="0.3">
      <c r="A92" s="2" t="s">
        <v>38</v>
      </c>
      <c r="B92" s="2" t="s">
        <v>30</v>
      </c>
      <c r="C92" s="5">
        <v>1</v>
      </c>
      <c r="D92" s="6"/>
      <c r="E92" s="10">
        <f t="shared" ref="E92:E93" si="7">C92*D92</f>
        <v>0</v>
      </c>
      <c r="F92" s="18"/>
    </row>
    <row r="93" spans="1:7" x14ac:dyDescent="0.3">
      <c r="A93" s="2" t="s">
        <v>58</v>
      </c>
      <c r="B93" s="2" t="s">
        <v>30</v>
      </c>
      <c r="C93" s="5">
        <v>1</v>
      </c>
      <c r="D93" s="6"/>
      <c r="E93" s="10">
        <f t="shared" si="7"/>
        <v>0</v>
      </c>
      <c r="F93" s="15"/>
      <c r="G93" s="15"/>
    </row>
    <row r="94" spans="1:7" x14ac:dyDescent="0.3">
      <c r="A94" s="2" t="s">
        <v>53</v>
      </c>
      <c r="B94" s="2" t="s">
        <v>30</v>
      </c>
      <c r="C94" s="5">
        <v>1</v>
      </c>
      <c r="D94" s="6"/>
      <c r="E94" s="10">
        <f>C94*D94</f>
        <v>0</v>
      </c>
    </row>
    <row r="95" spans="1:7" x14ac:dyDescent="0.3">
      <c r="A95" s="2" t="s">
        <v>55</v>
      </c>
      <c r="B95" s="2" t="s">
        <v>30</v>
      </c>
      <c r="C95" s="5">
        <v>1</v>
      </c>
      <c r="D95" s="6"/>
      <c r="E95" s="10">
        <f>C95*D95</f>
        <v>0</v>
      </c>
    </row>
    <row r="96" spans="1:7" ht="15" thickBot="1" x14ac:dyDescent="0.35">
      <c r="A96" s="2" t="s">
        <v>54</v>
      </c>
      <c r="B96" s="2" t="s">
        <v>30</v>
      </c>
      <c r="C96" s="5">
        <v>1</v>
      </c>
      <c r="D96" s="6"/>
      <c r="E96" s="10">
        <f>C96*D96</f>
        <v>0</v>
      </c>
    </row>
    <row r="97" spans="1:5" ht="21" customHeight="1" thickBot="1" x14ac:dyDescent="0.35">
      <c r="A97" s="2"/>
      <c r="B97" s="2"/>
      <c r="C97" s="2"/>
      <c r="D97" s="14" t="s">
        <v>57</v>
      </c>
      <c r="E97" s="11">
        <f>SUM(E92:E96)</f>
        <v>0</v>
      </c>
    </row>
    <row r="98" spans="1:5" ht="15" thickBot="1" x14ac:dyDescent="0.35"/>
    <row r="99" spans="1:5" ht="31.8" customHeight="1" thickBot="1" x14ac:dyDescent="0.4">
      <c r="D99" s="17" t="s">
        <v>57</v>
      </c>
      <c r="E99" s="16">
        <f>E97+E89</f>
        <v>0</v>
      </c>
    </row>
  </sheetData>
  <mergeCells count="8">
    <mergeCell ref="A81:E81"/>
    <mergeCell ref="A91:E91"/>
    <mergeCell ref="A4:E4"/>
    <mergeCell ref="A29:E29"/>
    <mergeCell ref="A47:E47"/>
    <mergeCell ref="A56:E56"/>
    <mergeCell ref="A65:E65"/>
    <mergeCell ref="A73:E7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80" zoomScaleNormal="80" workbookViewId="0">
      <selection activeCell="C22" sqref="C22"/>
    </sheetView>
  </sheetViews>
  <sheetFormatPr defaultRowHeight="14.4" x14ac:dyDescent="0.3"/>
  <cols>
    <col min="1" max="1" width="48.44140625" customWidth="1"/>
    <col min="3" max="3" width="9.88671875" customWidth="1"/>
  </cols>
  <sheetData>
    <row r="1" spans="1:5" x14ac:dyDescent="0.3">
      <c r="A1" s="3" t="s">
        <v>0</v>
      </c>
      <c r="B1" s="4" t="s">
        <v>4</v>
      </c>
      <c r="C1" s="4" t="s">
        <v>2</v>
      </c>
      <c r="D1" s="4" t="s">
        <v>1</v>
      </c>
      <c r="E1" s="4" t="s">
        <v>3</v>
      </c>
    </row>
    <row r="2" spans="1:5" x14ac:dyDescent="0.3">
      <c r="A2" s="2" t="s">
        <v>46</v>
      </c>
      <c r="B2" s="2" t="s">
        <v>27</v>
      </c>
      <c r="C2" s="5">
        <v>6.26</v>
      </c>
      <c r="D2" s="6"/>
      <c r="E2" s="10">
        <f t="shared" ref="E2:E7" si="0">C2*D2</f>
        <v>0</v>
      </c>
    </row>
    <row r="3" spans="1:5" x14ac:dyDescent="0.3">
      <c r="A3" s="2" t="s">
        <v>60</v>
      </c>
      <c r="B3" s="2" t="s">
        <v>27</v>
      </c>
      <c r="C3" s="5">
        <v>7</v>
      </c>
      <c r="D3" s="6"/>
      <c r="E3" s="10">
        <f t="shared" si="0"/>
        <v>0</v>
      </c>
    </row>
    <row r="4" spans="1:5" x14ac:dyDescent="0.3">
      <c r="A4" s="2" t="s">
        <v>40</v>
      </c>
      <c r="B4" s="2" t="s">
        <v>27</v>
      </c>
      <c r="C4" s="5">
        <v>10.5</v>
      </c>
      <c r="D4" s="6"/>
      <c r="E4" s="10">
        <f t="shared" si="0"/>
        <v>0</v>
      </c>
    </row>
    <row r="5" spans="1:5" x14ac:dyDescent="0.3">
      <c r="A5" s="2" t="s">
        <v>60</v>
      </c>
      <c r="B5" s="2" t="s">
        <v>27</v>
      </c>
      <c r="C5" s="5">
        <v>14.25</v>
      </c>
      <c r="D5" s="6"/>
      <c r="E5" s="10">
        <f t="shared" si="0"/>
        <v>0</v>
      </c>
    </row>
    <row r="6" spans="1:5" x14ac:dyDescent="0.3">
      <c r="A6" s="2" t="s">
        <v>40</v>
      </c>
      <c r="B6" s="2" t="s">
        <v>27</v>
      </c>
      <c r="C6" s="5">
        <v>7.45</v>
      </c>
      <c r="D6" s="6"/>
      <c r="E6" s="10">
        <f t="shared" si="0"/>
        <v>0</v>
      </c>
    </row>
    <row r="7" spans="1:5" x14ac:dyDescent="0.3">
      <c r="A7" s="2" t="s">
        <v>60</v>
      </c>
      <c r="B7" s="2" t="s">
        <v>27</v>
      </c>
      <c r="C7" s="5">
        <v>45</v>
      </c>
      <c r="D7" s="6"/>
      <c r="E7" s="10">
        <f t="shared" si="0"/>
        <v>0</v>
      </c>
    </row>
    <row r="8" spans="1:5" x14ac:dyDescent="0.3">
      <c r="A8" s="2" t="s">
        <v>40</v>
      </c>
      <c r="B8" s="2" t="s">
        <v>27</v>
      </c>
      <c r="C8" s="5">
        <v>32</v>
      </c>
      <c r="D8" s="6"/>
      <c r="E8" s="10">
        <f>C8*D8</f>
        <v>0</v>
      </c>
    </row>
    <row r="9" spans="1:5" x14ac:dyDescent="0.3">
      <c r="A9" s="2" t="s">
        <v>61</v>
      </c>
      <c r="B9" s="2" t="s">
        <v>27</v>
      </c>
      <c r="C9" s="5">
        <v>2</v>
      </c>
      <c r="D9" s="6"/>
      <c r="E9" s="10">
        <f t="shared" ref="E9" si="1">C9*D9</f>
        <v>0</v>
      </c>
    </row>
    <row r="10" spans="1:5" x14ac:dyDescent="0.3">
      <c r="A10" s="2" t="s">
        <v>63</v>
      </c>
      <c r="B10" s="2" t="s">
        <v>62</v>
      </c>
      <c r="C10" s="5">
        <v>13</v>
      </c>
      <c r="D10" s="6"/>
      <c r="E10" s="10">
        <f t="shared" ref="E10" si="2">C10*D10</f>
        <v>0</v>
      </c>
    </row>
    <row r="11" spans="1:5" ht="25.2" customHeight="1" x14ac:dyDescent="0.3">
      <c r="A11" s="19" t="s">
        <v>59</v>
      </c>
    </row>
    <row r="12" spans="1:5" x14ac:dyDescent="0.3">
      <c r="A12" s="2" t="s">
        <v>46</v>
      </c>
      <c r="B12" s="2" t="s">
        <v>27</v>
      </c>
      <c r="C12" s="20">
        <v>6.26</v>
      </c>
      <c r="D12" s="6"/>
      <c r="E12" s="10">
        <f t="shared" ref="E12:E16" si="3">C12*D12</f>
        <v>0</v>
      </c>
    </row>
    <row r="13" spans="1:5" x14ac:dyDescent="0.3">
      <c r="A13" s="2" t="s">
        <v>40</v>
      </c>
      <c r="B13" s="2" t="s">
        <v>27</v>
      </c>
      <c r="C13" s="20">
        <f>C4+C6+C8</f>
        <v>49.95</v>
      </c>
      <c r="D13" s="6"/>
      <c r="E13" s="10">
        <f t="shared" si="3"/>
        <v>0</v>
      </c>
    </row>
    <row r="14" spans="1:5" x14ac:dyDescent="0.3">
      <c r="A14" s="2" t="s">
        <v>60</v>
      </c>
      <c r="B14" s="2" t="s">
        <v>27</v>
      </c>
      <c r="C14" s="20">
        <f>C3+C5+C7</f>
        <v>66.25</v>
      </c>
      <c r="D14" s="6"/>
      <c r="E14" s="10">
        <f t="shared" si="3"/>
        <v>0</v>
      </c>
    </row>
    <row r="15" spans="1:5" x14ac:dyDescent="0.3">
      <c r="A15" s="2" t="s">
        <v>61</v>
      </c>
      <c r="B15" s="2" t="s">
        <v>27</v>
      </c>
      <c r="C15" s="20">
        <v>2</v>
      </c>
      <c r="D15" s="6"/>
      <c r="E15" s="10">
        <f t="shared" si="3"/>
        <v>0</v>
      </c>
    </row>
    <row r="16" spans="1:5" x14ac:dyDescent="0.3">
      <c r="A16" s="2" t="s">
        <v>63</v>
      </c>
      <c r="B16" s="2" t="s">
        <v>62</v>
      </c>
      <c r="C16" s="20">
        <v>13</v>
      </c>
      <c r="D16" s="6"/>
      <c r="E16" s="10">
        <f t="shared" si="3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80" zoomScaleNormal="80" workbookViewId="0">
      <selection activeCell="F15" sqref="F15"/>
    </sheetView>
  </sheetViews>
  <sheetFormatPr defaultRowHeight="14.4" x14ac:dyDescent="0.3"/>
  <cols>
    <col min="1" max="1" width="54.88671875" customWidth="1"/>
    <col min="4" max="4" width="12" customWidth="1"/>
    <col min="5" max="5" width="12.6640625" customWidth="1"/>
    <col min="6" max="6" width="61" customWidth="1"/>
  </cols>
  <sheetData>
    <row r="1" spans="1:6" x14ac:dyDescent="0.3">
      <c r="A1" s="3" t="s">
        <v>0</v>
      </c>
      <c r="B1" s="4" t="s">
        <v>4</v>
      </c>
      <c r="C1" s="4" t="s">
        <v>2</v>
      </c>
      <c r="D1" s="4" t="s">
        <v>1</v>
      </c>
      <c r="E1" s="4" t="s">
        <v>3</v>
      </c>
    </row>
    <row r="2" spans="1:6" x14ac:dyDescent="0.3">
      <c r="A2" s="23" t="s">
        <v>64</v>
      </c>
      <c r="B2" s="24"/>
      <c r="C2" s="24"/>
      <c r="D2" s="24"/>
      <c r="E2" s="26"/>
    </row>
    <row r="3" spans="1:6" x14ac:dyDescent="0.3">
      <c r="A3" s="2" t="s">
        <v>65</v>
      </c>
      <c r="B3" s="2" t="s">
        <v>62</v>
      </c>
      <c r="C3" s="5">
        <v>4</v>
      </c>
      <c r="D3" s="6"/>
      <c r="E3" s="10">
        <f t="shared" ref="E3:E14" si="0">C3*D3</f>
        <v>0</v>
      </c>
    </row>
    <row r="4" spans="1:6" x14ac:dyDescent="0.3">
      <c r="A4" s="2" t="s">
        <v>76</v>
      </c>
      <c r="B4" s="2" t="s">
        <v>28</v>
      </c>
      <c r="C4" s="5">
        <v>3</v>
      </c>
      <c r="D4" s="6"/>
      <c r="E4" s="10">
        <f t="shared" si="0"/>
        <v>0</v>
      </c>
    </row>
    <row r="5" spans="1:6" x14ac:dyDescent="0.3">
      <c r="A5" s="2" t="s">
        <v>66</v>
      </c>
      <c r="B5" s="2" t="s">
        <v>28</v>
      </c>
      <c r="C5" s="5">
        <v>4</v>
      </c>
      <c r="D5" s="6"/>
      <c r="E5" s="10">
        <f t="shared" si="0"/>
        <v>0</v>
      </c>
    </row>
    <row r="6" spans="1:6" x14ac:dyDescent="0.3">
      <c r="A6" s="2" t="s">
        <v>67</v>
      </c>
      <c r="B6" s="2" t="s">
        <v>28</v>
      </c>
      <c r="C6" s="5">
        <v>1</v>
      </c>
      <c r="D6" s="6"/>
      <c r="E6" s="10">
        <f t="shared" si="0"/>
        <v>0</v>
      </c>
    </row>
    <row r="7" spans="1:6" x14ac:dyDescent="0.3">
      <c r="A7" s="2" t="s">
        <v>77</v>
      </c>
      <c r="B7" s="2" t="s">
        <v>62</v>
      </c>
      <c r="C7" s="5">
        <v>5</v>
      </c>
      <c r="D7" s="6"/>
      <c r="E7" s="10">
        <f t="shared" si="0"/>
        <v>0</v>
      </c>
    </row>
    <row r="8" spans="1:6" x14ac:dyDescent="0.3">
      <c r="A8" s="2" t="s">
        <v>68</v>
      </c>
      <c r="B8" s="2" t="s">
        <v>62</v>
      </c>
      <c r="C8" s="5">
        <v>4</v>
      </c>
      <c r="D8" s="6"/>
      <c r="E8" s="10">
        <f t="shared" si="0"/>
        <v>0</v>
      </c>
      <c r="F8" t="s">
        <v>69</v>
      </c>
    </row>
    <row r="9" spans="1:6" x14ac:dyDescent="0.3">
      <c r="A9" s="2" t="s">
        <v>70</v>
      </c>
      <c r="B9" s="2" t="s">
        <v>62</v>
      </c>
      <c r="C9" s="5">
        <v>1</v>
      </c>
      <c r="D9" s="6"/>
      <c r="E9" s="10">
        <f t="shared" si="0"/>
        <v>0</v>
      </c>
    </row>
    <row r="10" spans="1:6" ht="43.2" x14ac:dyDescent="0.3">
      <c r="A10" s="21" t="s">
        <v>71</v>
      </c>
      <c r="B10" s="2" t="s">
        <v>28</v>
      </c>
      <c r="C10" s="5">
        <v>1</v>
      </c>
      <c r="D10" s="6"/>
      <c r="E10" s="10">
        <f t="shared" si="0"/>
        <v>0</v>
      </c>
      <c r="F10" s="22" t="s">
        <v>75</v>
      </c>
    </row>
    <row r="11" spans="1:6" x14ac:dyDescent="0.3">
      <c r="A11" s="2"/>
      <c r="B11" s="2"/>
      <c r="C11" s="5"/>
      <c r="D11" s="6"/>
      <c r="E11" s="10"/>
    </row>
    <row r="12" spans="1:6" x14ac:dyDescent="0.3">
      <c r="A12" s="2" t="s">
        <v>72</v>
      </c>
      <c r="B12" s="2" t="s">
        <v>30</v>
      </c>
      <c r="C12" s="5">
        <v>1</v>
      </c>
      <c r="D12" s="6"/>
      <c r="E12" s="10">
        <f t="shared" si="0"/>
        <v>0</v>
      </c>
    </row>
    <row r="13" spans="1:6" x14ac:dyDescent="0.3">
      <c r="A13" s="2" t="s">
        <v>73</v>
      </c>
      <c r="B13" s="2" t="s">
        <v>30</v>
      </c>
      <c r="C13" s="5">
        <v>1</v>
      </c>
      <c r="D13" s="6"/>
      <c r="E13" s="10">
        <f t="shared" si="0"/>
        <v>0</v>
      </c>
    </row>
    <row r="14" spans="1:6" ht="15" thickBot="1" x14ac:dyDescent="0.35">
      <c r="A14" s="2" t="s">
        <v>74</v>
      </c>
      <c r="B14" s="2" t="s">
        <v>30</v>
      </c>
      <c r="C14" s="5">
        <v>1</v>
      </c>
      <c r="D14" s="6"/>
      <c r="E14" s="10">
        <f t="shared" si="0"/>
        <v>0</v>
      </c>
    </row>
    <row r="15" spans="1:6" ht="29.4" customHeight="1" thickBot="1" x14ac:dyDescent="0.35">
      <c r="A15" s="3" t="s">
        <v>57</v>
      </c>
      <c r="B15" s="2"/>
      <c r="C15" s="5"/>
      <c r="D15" s="7"/>
      <c r="E15" s="11">
        <f>SUM(E3:E14)</f>
        <v>0</v>
      </c>
    </row>
  </sheetData>
  <mergeCells count="1">
    <mergeCell ref="A2:E2"/>
  </mergeCells>
  <hyperlinks>
    <hyperlink ref="F10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="80" zoomScaleNormal="80" workbookViewId="0">
      <selection activeCell="F19" sqref="F19"/>
    </sheetView>
  </sheetViews>
  <sheetFormatPr defaultRowHeight="14.4" x14ac:dyDescent="0.3"/>
  <cols>
    <col min="1" max="1" width="38.33203125" customWidth="1"/>
    <col min="2" max="2" width="8.77734375" customWidth="1"/>
    <col min="3" max="3" width="8.33203125" customWidth="1"/>
    <col min="4" max="4" width="9.88671875" bestFit="1" customWidth="1"/>
    <col min="5" max="5" width="18.6640625" customWidth="1"/>
    <col min="6" max="6" width="33.21875" customWidth="1"/>
    <col min="7" max="7" width="12.21875" bestFit="1" customWidth="1"/>
  </cols>
  <sheetData>
    <row r="1" spans="1:5" x14ac:dyDescent="0.3">
      <c r="A1" s="1" t="s">
        <v>79</v>
      </c>
    </row>
    <row r="3" spans="1:5" x14ac:dyDescent="0.3">
      <c r="A3" s="3" t="s">
        <v>0</v>
      </c>
      <c r="B3" s="4" t="s">
        <v>4</v>
      </c>
      <c r="C3" s="4" t="s">
        <v>2</v>
      </c>
      <c r="D3" s="4" t="s">
        <v>1</v>
      </c>
      <c r="E3" s="4" t="s">
        <v>3</v>
      </c>
    </row>
    <row r="4" spans="1:5" x14ac:dyDescent="0.3">
      <c r="A4" s="23" t="s">
        <v>5</v>
      </c>
      <c r="B4" s="24"/>
      <c r="C4" s="24"/>
      <c r="D4" s="24"/>
      <c r="E4" s="26"/>
    </row>
    <row r="5" spans="1:5" x14ac:dyDescent="0.3">
      <c r="A5" s="2" t="s">
        <v>81</v>
      </c>
      <c r="B5" s="2" t="s">
        <v>27</v>
      </c>
      <c r="C5" s="5">
        <v>5</v>
      </c>
      <c r="D5" s="6"/>
      <c r="E5" s="10">
        <f t="shared" ref="E5:E10" si="0">C5*D5</f>
        <v>0</v>
      </c>
    </row>
    <row r="6" spans="1:5" x14ac:dyDescent="0.3">
      <c r="A6" s="2" t="s">
        <v>80</v>
      </c>
      <c r="B6" s="2" t="s">
        <v>27</v>
      </c>
      <c r="C6" s="5">
        <v>20.5</v>
      </c>
      <c r="D6" s="6"/>
      <c r="E6" s="10">
        <f t="shared" si="0"/>
        <v>0</v>
      </c>
    </row>
    <row r="7" spans="1:5" x14ac:dyDescent="0.3">
      <c r="A7" s="2" t="s">
        <v>31</v>
      </c>
      <c r="B7" s="2" t="s">
        <v>27</v>
      </c>
      <c r="C7" s="5">
        <v>5.67</v>
      </c>
      <c r="D7" s="6"/>
      <c r="E7" s="10">
        <f t="shared" si="0"/>
        <v>0</v>
      </c>
    </row>
    <row r="8" spans="1:5" x14ac:dyDescent="0.3">
      <c r="A8" s="2" t="s">
        <v>83</v>
      </c>
      <c r="B8" s="2" t="s">
        <v>27</v>
      </c>
      <c r="C8" s="5">
        <v>24.6</v>
      </c>
      <c r="D8" s="6"/>
      <c r="E8" s="10">
        <f t="shared" si="0"/>
        <v>0</v>
      </c>
    </row>
    <row r="9" spans="1:5" x14ac:dyDescent="0.3">
      <c r="A9" s="2" t="s">
        <v>82</v>
      </c>
      <c r="B9" s="2" t="s">
        <v>27</v>
      </c>
      <c r="C9" s="5">
        <v>15.5</v>
      </c>
      <c r="D9" s="6"/>
      <c r="E9" s="10">
        <f t="shared" si="0"/>
        <v>0</v>
      </c>
    </row>
    <row r="10" spans="1:5" ht="15" thickBot="1" x14ac:dyDescent="0.35">
      <c r="A10" s="2" t="s">
        <v>84</v>
      </c>
      <c r="B10" s="2" t="s">
        <v>27</v>
      </c>
      <c r="C10" s="5">
        <v>5.67</v>
      </c>
      <c r="D10" s="6"/>
      <c r="E10" s="10">
        <f t="shared" si="0"/>
        <v>0</v>
      </c>
    </row>
    <row r="11" spans="1:5" ht="15" thickBot="1" x14ac:dyDescent="0.35">
      <c r="A11" s="2"/>
      <c r="B11" s="2"/>
      <c r="C11" s="5"/>
      <c r="D11" s="7"/>
      <c r="E11" s="11">
        <f>SUM(E5:E10)</f>
        <v>0</v>
      </c>
    </row>
    <row r="12" spans="1:5" x14ac:dyDescent="0.3">
      <c r="A12" s="23" t="s">
        <v>42</v>
      </c>
      <c r="B12" s="24"/>
      <c r="C12" s="24"/>
      <c r="D12" s="24"/>
      <c r="E12" s="25"/>
    </row>
    <row r="13" spans="1:5" x14ac:dyDescent="0.3">
      <c r="A13" s="2" t="s">
        <v>31</v>
      </c>
      <c r="B13" s="2" t="s">
        <v>27</v>
      </c>
      <c r="C13" s="5">
        <v>10.5</v>
      </c>
      <c r="D13" s="6"/>
      <c r="E13" s="10">
        <f t="shared" ref="E13:E15" si="1">C13*D13</f>
        <v>0</v>
      </c>
    </row>
    <row r="14" spans="1:5" x14ac:dyDescent="0.3">
      <c r="A14" s="2" t="s">
        <v>84</v>
      </c>
      <c r="B14" s="2" t="s">
        <v>27</v>
      </c>
      <c r="C14" s="5">
        <v>10.5</v>
      </c>
      <c r="D14" s="6"/>
      <c r="E14" s="10">
        <f t="shared" si="1"/>
        <v>0</v>
      </c>
    </row>
    <row r="15" spans="1:5" ht="15" thickBot="1" x14ac:dyDescent="0.35">
      <c r="A15" s="2" t="s">
        <v>83</v>
      </c>
      <c r="B15" s="2" t="s">
        <v>27</v>
      </c>
      <c r="C15" s="5">
        <v>2.4</v>
      </c>
      <c r="D15" s="6"/>
      <c r="E15" s="10">
        <f t="shared" si="1"/>
        <v>0</v>
      </c>
    </row>
    <row r="16" spans="1:5" ht="15" thickBot="1" x14ac:dyDescent="0.35">
      <c r="A16" s="2"/>
      <c r="B16" s="2"/>
      <c r="C16" s="5"/>
      <c r="D16" s="7"/>
      <c r="E16" s="11">
        <f>SUM(E13:E15)</f>
        <v>0</v>
      </c>
    </row>
    <row r="17" spans="1:5" x14ac:dyDescent="0.3">
      <c r="A17" s="23" t="s">
        <v>44</v>
      </c>
      <c r="B17" s="24"/>
      <c r="C17" s="24"/>
      <c r="D17" s="24"/>
      <c r="E17" s="25"/>
    </row>
    <row r="18" spans="1:5" x14ac:dyDescent="0.3">
      <c r="A18" s="2" t="s">
        <v>31</v>
      </c>
      <c r="B18" s="2" t="s">
        <v>27</v>
      </c>
      <c r="C18" s="5">
        <v>7.45</v>
      </c>
      <c r="D18" s="6"/>
      <c r="E18" s="10">
        <f t="shared" ref="E18:E20" si="2">C18*D18</f>
        <v>0</v>
      </c>
    </row>
    <row r="19" spans="1:5" x14ac:dyDescent="0.3">
      <c r="A19" s="2" t="s">
        <v>84</v>
      </c>
      <c r="B19" s="2" t="s">
        <v>27</v>
      </c>
      <c r="C19" s="5">
        <v>7.45</v>
      </c>
      <c r="D19" s="6"/>
      <c r="E19" s="10">
        <f t="shared" si="2"/>
        <v>0</v>
      </c>
    </row>
    <row r="20" spans="1:5" ht="15" thickBot="1" x14ac:dyDescent="0.35">
      <c r="A20" s="2" t="s">
        <v>78</v>
      </c>
      <c r="B20" s="2" t="s">
        <v>28</v>
      </c>
      <c r="C20" s="5">
        <v>2</v>
      </c>
      <c r="D20" s="6"/>
      <c r="E20" s="10">
        <f t="shared" si="2"/>
        <v>0</v>
      </c>
    </row>
    <row r="21" spans="1:5" ht="15" thickBot="1" x14ac:dyDescent="0.35">
      <c r="A21" s="2"/>
      <c r="B21" s="2"/>
      <c r="C21" s="5"/>
      <c r="D21" s="7"/>
      <c r="E21" s="11">
        <f>SUM(E18:E20)</f>
        <v>0</v>
      </c>
    </row>
    <row r="22" spans="1:5" hidden="1" x14ac:dyDescent="0.3">
      <c r="A22" s="23" t="s">
        <v>36</v>
      </c>
      <c r="B22" s="24"/>
      <c r="C22" s="24"/>
      <c r="D22" s="24"/>
      <c r="E22" s="25"/>
    </row>
    <row r="23" spans="1:5" hidden="1" x14ac:dyDescent="0.3">
      <c r="A23" s="2" t="s">
        <v>22</v>
      </c>
      <c r="B23" s="2" t="s">
        <v>28</v>
      </c>
      <c r="C23" s="5">
        <v>1</v>
      </c>
      <c r="D23" s="6"/>
      <c r="E23" s="10">
        <f t="shared" ref="E23:E28" si="3">C23*D23</f>
        <v>0</v>
      </c>
    </row>
    <row r="24" spans="1:5" hidden="1" x14ac:dyDescent="0.3">
      <c r="A24" s="2" t="s">
        <v>48</v>
      </c>
      <c r="B24" s="2" t="s">
        <v>28</v>
      </c>
      <c r="C24" s="5">
        <v>1</v>
      </c>
      <c r="D24" s="6"/>
      <c r="E24" s="10">
        <f t="shared" si="3"/>
        <v>0</v>
      </c>
    </row>
    <row r="25" spans="1:5" hidden="1" x14ac:dyDescent="0.3">
      <c r="A25" s="2" t="s">
        <v>33</v>
      </c>
      <c r="B25" s="2" t="s">
        <v>27</v>
      </c>
      <c r="C25" s="5">
        <v>36</v>
      </c>
      <c r="D25" s="6"/>
      <c r="E25" s="10">
        <f t="shared" si="3"/>
        <v>0</v>
      </c>
    </row>
    <row r="26" spans="1:5" hidden="1" x14ac:dyDescent="0.3">
      <c r="A26" s="2" t="s">
        <v>34</v>
      </c>
      <c r="B26" s="2" t="s">
        <v>27</v>
      </c>
      <c r="C26" s="5">
        <v>36</v>
      </c>
      <c r="D26" s="6"/>
      <c r="E26" s="10">
        <f t="shared" si="3"/>
        <v>0</v>
      </c>
    </row>
    <row r="27" spans="1:5" hidden="1" x14ac:dyDescent="0.3">
      <c r="A27" s="2" t="s">
        <v>40</v>
      </c>
      <c r="B27" s="2" t="s">
        <v>27</v>
      </c>
      <c r="C27" s="5">
        <v>16</v>
      </c>
      <c r="D27" s="6"/>
      <c r="E27" s="10">
        <f t="shared" si="3"/>
        <v>0</v>
      </c>
    </row>
    <row r="28" spans="1:5" hidden="1" x14ac:dyDescent="0.3">
      <c r="A28" s="2" t="s">
        <v>35</v>
      </c>
      <c r="B28" s="2" t="s">
        <v>30</v>
      </c>
      <c r="C28" s="5">
        <v>1</v>
      </c>
      <c r="D28" s="6"/>
      <c r="E28" s="10">
        <f t="shared" si="3"/>
        <v>0</v>
      </c>
    </row>
    <row r="29" spans="1:5" ht="15" hidden="1" thickBot="1" x14ac:dyDescent="0.35">
      <c r="A29" s="2"/>
      <c r="B29" s="2"/>
      <c r="C29" s="5"/>
      <c r="D29" s="7"/>
      <c r="E29" s="11">
        <f>SUM(E23:E28)</f>
        <v>0</v>
      </c>
    </row>
    <row r="30" spans="1:5" hidden="1" x14ac:dyDescent="0.3">
      <c r="A30" s="23" t="s">
        <v>37</v>
      </c>
      <c r="B30" s="24"/>
      <c r="C30" s="24"/>
      <c r="D30" s="24"/>
      <c r="E30" s="25"/>
    </row>
    <row r="31" spans="1:5" hidden="1" x14ac:dyDescent="0.3">
      <c r="A31" s="2" t="s">
        <v>22</v>
      </c>
      <c r="B31" s="2" t="s">
        <v>28</v>
      </c>
      <c r="C31" s="5">
        <v>1</v>
      </c>
      <c r="D31" s="6"/>
      <c r="E31" s="10">
        <f t="shared" ref="E31:E36" si="4">C31*D31</f>
        <v>0</v>
      </c>
    </row>
    <row r="32" spans="1:5" hidden="1" x14ac:dyDescent="0.3">
      <c r="A32" s="2" t="s">
        <v>48</v>
      </c>
      <c r="B32" s="2" t="s">
        <v>28</v>
      </c>
      <c r="C32" s="5">
        <v>1</v>
      </c>
      <c r="D32" s="6"/>
      <c r="E32" s="10">
        <f t="shared" si="4"/>
        <v>0</v>
      </c>
    </row>
    <row r="33" spans="1:5" hidden="1" x14ac:dyDescent="0.3">
      <c r="A33" s="2" t="s">
        <v>33</v>
      </c>
      <c r="B33" s="2" t="s">
        <v>27</v>
      </c>
      <c r="C33" s="5">
        <v>40</v>
      </c>
      <c r="D33" s="6"/>
      <c r="E33" s="10">
        <f t="shared" si="4"/>
        <v>0</v>
      </c>
    </row>
    <row r="34" spans="1:5" hidden="1" x14ac:dyDescent="0.3">
      <c r="A34" s="2" t="s">
        <v>34</v>
      </c>
      <c r="B34" s="2" t="s">
        <v>27</v>
      </c>
      <c r="C34" s="5">
        <v>40</v>
      </c>
      <c r="D34" s="6"/>
      <c r="E34" s="10">
        <f t="shared" si="4"/>
        <v>0</v>
      </c>
    </row>
    <row r="35" spans="1:5" hidden="1" x14ac:dyDescent="0.3">
      <c r="A35" s="2" t="s">
        <v>40</v>
      </c>
      <c r="B35" s="2" t="s">
        <v>27</v>
      </c>
      <c r="C35" s="5">
        <v>22.5</v>
      </c>
      <c r="D35" s="6"/>
      <c r="E35" s="10">
        <f t="shared" si="4"/>
        <v>0</v>
      </c>
    </row>
    <row r="36" spans="1:5" hidden="1" x14ac:dyDescent="0.3">
      <c r="A36" s="2" t="s">
        <v>35</v>
      </c>
      <c r="B36" s="2" t="s">
        <v>30</v>
      </c>
      <c r="C36" s="5">
        <v>1</v>
      </c>
      <c r="D36" s="6"/>
      <c r="E36" s="10">
        <f t="shared" si="4"/>
        <v>0</v>
      </c>
    </row>
    <row r="37" spans="1:5" ht="15" hidden="1" thickBot="1" x14ac:dyDescent="0.35">
      <c r="A37" s="2"/>
      <c r="B37" s="2"/>
      <c r="C37" s="5"/>
      <c r="D37" s="7"/>
      <c r="E37" s="11">
        <f>SUM(E31:E36)</f>
        <v>0</v>
      </c>
    </row>
    <row r="38" spans="1:5" hidden="1" x14ac:dyDescent="0.3">
      <c r="A38" s="23" t="s">
        <v>51</v>
      </c>
      <c r="B38" s="24"/>
      <c r="C38" s="24"/>
      <c r="D38" s="24"/>
      <c r="E38" s="25"/>
    </row>
    <row r="39" spans="1:5" hidden="1" x14ac:dyDescent="0.3">
      <c r="A39" s="2" t="s">
        <v>33</v>
      </c>
      <c r="B39" s="2" t="s">
        <v>27</v>
      </c>
      <c r="C39" s="5">
        <v>42.4</v>
      </c>
      <c r="D39" s="6"/>
      <c r="E39" s="10">
        <f t="shared" ref="E39:E43" si="5">C39*D39</f>
        <v>0</v>
      </c>
    </row>
    <row r="40" spans="1:5" hidden="1" x14ac:dyDescent="0.3">
      <c r="A40" s="2" t="s">
        <v>34</v>
      </c>
      <c r="B40" s="2" t="s">
        <v>27</v>
      </c>
      <c r="C40" s="5">
        <v>42.4</v>
      </c>
      <c r="D40" s="6"/>
      <c r="E40" s="10">
        <f t="shared" si="5"/>
        <v>0</v>
      </c>
    </row>
    <row r="41" spans="1:5" hidden="1" x14ac:dyDescent="0.3">
      <c r="A41" s="2" t="s">
        <v>40</v>
      </c>
      <c r="B41" s="2" t="s">
        <v>27</v>
      </c>
      <c r="C41" s="5">
        <v>22</v>
      </c>
      <c r="D41" s="6"/>
      <c r="E41" s="10">
        <f>C41*D41</f>
        <v>0</v>
      </c>
    </row>
    <row r="42" spans="1:5" hidden="1" x14ac:dyDescent="0.3">
      <c r="A42" s="2" t="s">
        <v>35</v>
      </c>
      <c r="B42" s="2" t="s">
        <v>30</v>
      </c>
      <c r="C42" s="5">
        <v>1</v>
      </c>
      <c r="D42" s="6"/>
      <c r="E42" s="10">
        <f t="shared" si="5"/>
        <v>0</v>
      </c>
    </row>
    <row r="43" spans="1:5" hidden="1" x14ac:dyDescent="0.3">
      <c r="A43" s="2" t="s">
        <v>43</v>
      </c>
      <c r="B43" s="2" t="s">
        <v>27</v>
      </c>
      <c r="C43" s="5"/>
      <c r="D43" s="6"/>
      <c r="E43" s="10">
        <f t="shared" si="5"/>
        <v>0</v>
      </c>
    </row>
    <row r="44" spans="1:5" ht="15" hidden="1" thickBot="1" x14ac:dyDescent="0.35">
      <c r="A44" s="2"/>
      <c r="B44" s="2"/>
      <c r="C44" s="2"/>
      <c r="D44" s="8"/>
      <c r="E44" s="11">
        <f>SUM(E39:E43)</f>
        <v>0</v>
      </c>
    </row>
    <row r="45" spans="1:5" ht="6.6" customHeight="1" thickBot="1" x14ac:dyDescent="0.35">
      <c r="A45" s="2"/>
      <c r="B45" s="2"/>
      <c r="C45" s="2"/>
      <c r="D45" s="8"/>
      <c r="E45" s="12"/>
    </row>
    <row r="46" spans="1:5" ht="15" thickBot="1" x14ac:dyDescent="0.35">
      <c r="A46" s="2" t="s">
        <v>73</v>
      </c>
      <c r="B46" s="2" t="s">
        <v>30</v>
      </c>
      <c r="C46" s="5">
        <v>1</v>
      </c>
      <c r="D46" s="7"/>
      <c r="E46" s="11">
        <f t="shared" ref="E46" si="6">C46*D46</f>
        <v>0</v>
      </c>
    </row>
    <row r="47" spans="1:5" ht="6" customHeight="1" thickBot="1" x14ac:dyDescent="0.35">
      <c r="A47" s="8"/>
      <c r="B47" s="13"/>
      <c r="C47" s="13"/>
      <c r="D47" s="8"/>
      <c r="E47" s="12"/>
    </row>
    <row r="48" spans="1:5" ht="17.399999999999999" customHeight="1" thickBot="1" x14ac:dyDescent="0.35">
      <c r="A48" s="8"/>
      <c r="B48" s="13"/>
      <c r="C48" s="13"/>
      <c r="D48" s="14" t="s">
        <v>57</v>
      </c>
      <c r="E48" s="11">
        <f>E11+E16+E21+E46</f>
        <v>0</v>
      </c>
    </row>
  </sheetData>
  <mergeCells count="6">
    <mergeCell ref="A38:E38"/>
    <mergeCell ref="A4:E4"/>
    <mergeCell ref="A12:E12"/>
    <mergeCell ref="A17:E17"/>
    <mergeCell ref="A22:E22"/>
    <mergeCell ref="A30:E3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Budget light</vt:lpstr>
      <vt:lpstr>Coufal</vt:lpstr>
      <vt:lpstr>ZTI</vt:lpstr>
      <vt:lpstr>obklady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Selinger Marek</dc:creator>
  <cp:lastModifiedBy>Selinger Marek</cp:lastModifiedBy>
  <dcterms:created xsi:type="dcterms:W3CDTF">2019-02-16T19:48:36Z</dcterms:created>
  <dcterms:modified xsi:type="dcterms:W3CDTF">2019-07-22T20:15:35Z</dcterms:modified>
</cp:coreProperties>
</file>